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phia\Desktop\"/>
    </mc:Choice>
  </mc:AlternateContent>
  <bookViews>
    <workbookView xWindow="0" yWindow="0" windowWidth="28800" windowHeight="1225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I4" i="1" s="1"/>
  <c r="F8" i="1"/>
  <c r="I8" i="1" s="1"/>
  <c r="F10" i="1"/>
  <c r="I10" i="1" s="1"/>
  <c r="F9" i="1"/>
  <c r="I9" i="1" s="1"/>
  <c r="F6" i="1"/>
  <c r="I6" i="1" s="1"/>
  <c r="F7" i="1"/>
  <c r="I7" i="1" s="1"/>
  <c r="F5" i="1"/>
  <c r="I5" i="1" s="1"/>
</calcChain>
</file>

<file path=xl/sharedStrings.xml><?xml version="1.0" encoding="utf-8"?>
<sst xmlns="http://schemas.openxmlformats.org/spreadsheetml/2006/main" count="39" uniqueCount="38">
  <si>
    <t>項次</t>
  </si>
  <si>
    <t>Cas No.</t>
  </si>
  <si>
    <t>英文品名</t>
  </si>
  <si>
    <t>中文品名</t>
  </si>
  <si>
    <t>1310-73-2</t>
  </si>
  <si>
    <t>sodium hydroxide;</t>
  </si>
  <si>
    <t>64-17-5</t>
  </si>
  <si>
    <t>64-19-7</t>
  </si>
  <si>
    <t>Acetic acid</t>
  </si>
  <si>
    <t>醋酸</t>
  </si>
  <si>
    <t>67-56-1</t>
  </si>
  <si>
    <t>Methyl alcohol</t>
  </si>
  <si>
    <t>甲醇</t>
  </si>
  <si>
    <t>67-63-0</t>
  </si>
  <si>
    <t>7647-01-0</t>
  </si>
  <si>
    <t>Hydrogen chloride</t>
  </si>
  <si>
    <t>氯化氫</t>
  </si>
  <si>
    <t>7664-93-9</t>
  </si>
  <si>
    <t>最大用量(g)</t>
  </si>
  <si>
    <t>推估濃度</t>
  </si>
  <si>
    <t>ppm</t>
  </si>
  <si>
    <t>mg/m3</t>
  </si>
  <si>
    <r>
      <t>推估工具</t>
    </r>
    <r>
      <rPr>
        <sz val="12"/>
        <color theme="1"/>
        <rFont val="標楷體"/>
        <family val="4"/>
        <charset val="136"/>
      </rPr>
      <t>：</t>
    </r>
    <r>
      <rPr>
        <sz val="12"/>
        <color theme="1"/>
        <rFont val="新細明體"/>
        <family val="2"/>
        <charset val="136"/>
        <scheme val="minor"/>
      </rPr>
      <t>作業場所無通風模式</t>
    </r>
    <phoneticPr fontId="1" type="noConversion"/>
  </si>
  <si>
    <r>
      <t>空間體積(m3)</t>
    </r>
    <r>
      <rPr>
        <sz val="12"/>
        <color theme="1"/>
        <rFont val="標楷體"/>
        <family val="4"/>
        <charset val="136"/>
      </rPr>
      <t>：</t>
    </r>
    <phoneticPr fontId="1" type="noConversion"/>
  </si>
  <si>
    <t>容許濃度</t>
    <phoneticPr fontId="1" type="noConversion"/>
  </si>
  <si>
    <r>
      <t>工程控制</t>
    </r>
    <r>
      <rPr>
        <sz val="12"/>
        <color theme="1"/>
        <rFont val="標楷體"/>
        <family val="4"/>
        <charset val="136"/>
      </rPr>
      <t>：</t>
    </r>
    <r>
      <rPr>
        <sz val="12"/>
        <color theme="1"/>
        <rFont val="新細明體"/>
        <family val="1"/>
        <charset val="136"/>
      </rPr>
      <t>局部排氣</t>
    </r>
    <phoneticPr fontId="1" type="noConversion"/>
  </si>
  <si>
    <t>風險等級</t>
  </si>
  <si>
    <t>氫氧化鈉</t>
    <phoneticPr fontId="1" type="noConversion"/>
  </si>
  <si>
    <t>－</t>
    <phoneticPr fontId="1" type="noConversion"/>
  </si>
  <si>
    <t>實驗室：H630</t>
    <phoneticPr fontId="1" type="noConversion"/>
  </si>
  <si>
    <t>乙醇</t>
    <phoneticPr fontId="1" type="noConversion"/>
  </si>
  <si>
    <t>硫酸</t>
    <phoneticPr fontId="1" type="noConversion"/>
  </si>
  <si>
    <t>異丙醇; 2-丙醇;</t>
    <phoneticPr fontId="1" type="noConversion"/>
  </si>
  <si>
    <t>Ethanol</t>
    <phoneticPr fontId="1" type="noConversion"/>
  </si>
  <si>
    <t>Isopropyl alcohol</t>
    <phoneticPr fontId="1" type="noConversion"/>
  </si>
  <si>
    <t>Sulfuric acid</t>
    <phoneticPr fontId="1" type="noConversion"/>
  </si>
  <si>
    <t>110/10/22</t>
    <phoneticPr fontId="1" type="noConversion"/>
  </si>
  <si>
    <t>危害性化學品評估及分級管理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</si>
</sst>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 "/>
  </numFmts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  <font>
      <sz val="8"/>
      <color rgb="FF8AC6F2"/>
      <name val="Courier New"/>
      <family val="3"/>
    </font>
    <font>
      <b/>
      <sz val="12"/>
      <color rgb="FFFF0000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>
      <alignment vertical="center"/>
    </xf>
    <xf numFmtId="0" fontId="8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10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F26" sqref="F26"/>
    </sheetView>
  </sheetViews>
  <sheetFormatPr defaultRowHeight="16.5"/>
  <cols>
    <col min="1" max="1" width="5.75" customWidth="1"/>
    <col min="2" max="2" width="11.75" customWidth="1"/>
    <col min="3" max="3" width="23.75" customWidth="1"/>
    <col min="4" max="4" width="33.25" customWidth="1"/>
    <col min="5" max="5" width="13.875" customWidth="1"/>
    <col min="6" max="6" width="12.75" customWidth="1"/>
    <col min="7" max="8" width="8.75" customWidth="1"/>
    <col min="9" max="9" width="10.75" customWidth="1"/>
  </cols>
  <sheetData>
    <row r="1" spans="1:9" ht="19.899999999999999" customHeight="1">
      <c r="A1" s="17" t="s">
        <v>37</v>
      </c>
      <c r="B1" s="18"/>
      <c r="C1" s="18"/>
      <c r="D1" s="18"/>
      <c r="E1" s="18"/>
      <c r="F1" s="18"/>
      <c r="G1" s="18"/>
      <c r="H1" s="18"/>
      <c r="I1" t="s">
        <v>36</v>
      </c>
    </row>
    <row r="2" spans="1:9">
      <c r="A2" s="14" t="s">
        <v>29</v>
      </c>
      <c r="B2" s="14"/>
      <c r="C2" s="1" t="s">
        <v>25</v>
      </c>
      <c r="D2" s="6" t="s">
        <v>22</v>
      </c>
      <c r="E2" s="1" t="s">
        <v>23</v>
      </c>
      <c r="F2" s="8">
        <v>262</v>
      </c>
      <c r="G2" s="2" t="s">
        <v>24</v>
      </c>
      <c r="H2" s="2"/>
      <c r="I2" s="15" t="s">
        <v>26</v>
      </c>
    </row>
    <row r="3" spans="1:9">
      <c r="A3" s="1" t="s">
        <v>0</v>
      </c>
      <c r="B3" s="1" t="s">
        <v>1</v>
      </c>
      <c r="C3" s="1" t="s">
        <v>2</v>
      </c>
      <c r="D3" s="1" t="s">
        <v>3</v>
      </c>
      <c r="E3" s="1" t="s">
        <v>18</v>
      </c>
      <c r="F3" s="1" t="s">
        <v>19</v>
      </c>
      <c r="G3" s="1" t="s">
        <v>20</v>
      </c>
      <c r="H3" s="1" t="s">
        <v>21</v>
      </c>
      <c r="I3" s="16"/>
    </row>
    <row r="4" spans="1:9">
      <c r="A4" s="1">
        <v>1</v>
      </c>
      <c r="B4" s="1" t="s">
        <v>4</v>
      </c>
      <c r="C4" s="1" t="s">
        <v>5</v>
      </c>
      <c r="D4" s="1" t="s">
        <v>27</v>
      </c>
      <c r="E4" s="13">
        <v>200</v>
      </c>
      <c r="F4" s="4">
        <f>E4/$F$2</f>
        <v>0.76335877862595425</v>
      </c>
      <c r="G4" s="3" t="s">
        <v>28</v>
      </c>
      <c r="H4" s="7">
        <v>2</v>
      </c>
      <c r="I4" s="11" t="str">
        <f>IF(F4&lt;0.5*H4,"1",IF(F4&lt;H4,"2","3"))</f>
        <v>1</v>
      </c>
    </row>
    <row r="5" spans="1:9">
      <c r="A5" s="1">
        <v>2</v>
      </c>
      <c r="B5" s="1" t="s">
        <v>6</v>
      </c>
      <c r="C5" s="1" t="s">
        <v>33</v>
      </c>
      <c r="D5" s="1" t="s">
        <v>30</v>
      </c>
      <c r="E5" s="13">
        <v>500</v>
      </c>
      <c r="F5" s="4">
        <f>E5/$F$2</f>
        <v>1.9083969465648856</v>
      </c>
      <c r="G5" s="1">
        <v>1000</v>
      </c>
      <c r="H5" s="7">
        <v>1880</v>
      </c>
      <c r="I5" s="11" t="str">
        <f t="shared" ref="I5:I10" si="0">IF(F5&lt;0.5*H5,"1",IF(F5&lt;H5,"2","3"))</f>
        <v>1</v>
      </c>
    </row>
    <row r="6" spans="1:9">
      <c r="A6" s="1">
        <v>3</v>
      </c>
      <c r="B6" s="1" t="s">
        <v>7</v>
      </c>
      <c r="C6" s="1" t="s">
        <v>8</v>
      </c>
      <c r="D6" s="1" t="s">
        <v>9</v>
      </c>
      <c r="E6" s="13">
        <v>500</v>
      </c>
      <c r="F6" s="4">
        <f t="shared" ref="F6:F8" si="1">E6/$F$2</f>
        <v>1.9083969465648856</v>
      </c>
      <c r="G6" s="1">
        <v>10</v>
      </c>
      <c r="H6" s="7">
        <v>25</v>
      </c>
      <c r="I6" s="11" t="str">
        <f t="shared" si="0"/>
        <v>1</v>
      </c>
    </row>
    <row r="7" spans="1:9">
      <c r="A7" s="1">
        <v>4</v>
      </c>
      <c r="B7" s="1" t="s">
        <v>10</v>
      </c>
      <c r="C7" s="1" t="s">
        <v>11</v>
      </c>
      <c r="D7" s="1" t="s">
        <v>12</v>
      </c>
      <c r="E7" s="13">
        <v>1000</v>
      </c>
      <c r="F7" s="4">
        <f t="shared" si="1"/>
        <v>3.8167938931297711</v>
      </c>
      <c r="G7" s="1">
        <v>200</v>
      </c>
      <c r="H7" s="7">
        <v>262</v>
      </c>
      <c r="I7" s="11" t="str">
        <f t="shared" si="0"/>
        <v>1</v>
      </c>
    </row>
    <row r="8" spans="1:9">
      <c r="A8" s="1">
        <v>5</v>
      </c>
      <c r="B8" s="1" t="s">
        <v>13</v>
      </c>
      <c r="C8" s="1" t="s">
        <v>34</v>
      </c>
      <c r="D8" s="1" t="s">
        <v>32</v>
      </c>
      <c r="E8" s="13">
        <v>1000</v>
      </c>
      <c r="F8" s="4">
        <f t="shared" si="1"/>
        <v>3.8167938931297711</v>
      </c>
      <c r="G8" s="5">
        <v>400</v>
      </c>
      <c r="H8" s="10">
        <v>983</v>
      </c>
      <c r="I8" s="11" t="str">
        <f t="shared" si="0"/>
        <v>1</v>
      </c>
    </row>
    <row r="9" spans="1:9">
      <c r="A9" s="1">
        <v>6</v>
      </c>
      <c r="B9" s="1" t="s">
        <v>14</v>
      </c>
      <c r="C9" s="1" t="s">
        <v>15</v>
      </c>
      <c r="D9" s="1" t="s">
        <v>16</v>
      </c>
      <c r="E9" s="13">
        <v>500</v>
      </c>
      <c r="F9" s="4">
        <f t="shared" ref="F9:F10" si="2">E9/$F$2</f>
        <v>1.9083969465648856</v>
      </c>
      <c r="G9" s="1">
        <v>5</v>
      </c>
      <c r="H9" s="7">
        <v>7.5</v>
      </c>
      <c r="I9" s="11" t="str">
        <f t="shared" si="0"/>
        <v>1</v>
      </c>
    </row>
    <row r="10" spans="1:9">
      <c r="A10" s="1">
        <v>7</v>
      </c>
      <c r="B10" s="1" t="s">
        <v>17</v>
      </c>
      <c r="C10" s="1" t="s">
        <v>35</v>
      </c>
      <c r="D10" s="1" t="s">
        <v>31</v>
      </c>
      <c r="E10" s="13">
        <v>150</v>
      </c>
      <c r="F10" s="4">
        <f t="shared" si="2"/>
        <v>0.5725190839694656</v>
      </c>
      <c r="G10" s="3" t="s">
        <v>28</v>
      </c>
      <c r="H10" s="7">
        <v>1</v>
      </c>
      <c r="I10" s="11" t="str">
        <f t="shared" si="0"/>
        <v>2</v>
      </c>
    </row>
    <row r="12" spans="1:9">
      <c r="I12" s="12"/>
    </row>
    <row r="13" spans="1:9">
      <c r="I13" s="9"/>
    </row>
  </sheetData>
  <mergeCells count="3">
    <mergeCell ref="A2:B2"/>
    <mergeCell ref="I2:I3"/>
    <mergeCell ref="A1:H1"/>
  </mergeCells>
  <phoneticPr fontId="1" type="noConversion"/>
  <pageMargins left="0.70866141732283472" right="0.70866141732283472" top="0.74803149606299213" bottom="0.55118110236220474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蘇慧倚</cp:lastModifiedBy>
  <cp:lastPrinted>2021-10-22T08:14:39Z</cp:lastPrinted>
  <dcterms:created xsi:type="dcterms:W3CDTF">2019-05-23T00:06:18Z</dcterms:created>
  <dcterms:modified xsi:type="dcterms:W3CDTF">2022-01-20T08:44:28Z</dcterms:modified>
</cp:coreProperties>
</file>